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Отчет 2023\"/>
    </mc:Choice>
  </mc:AlternateContent>
  <bookViews>
    <workbookView xWindow="0" yWindow="0" windowWidth="28800" windowHeight="1243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Z8" i="3" l="1"/>
  <c r="S8" i="3"/>
  <c r="R8" i="3"/>
  <c r="Q8" i="3"/>
  <c r="P8" i="3"/>
  <c r="AD8" i="3" l="1"/>
  <c r="Y8" i="3"/>
  <c r="K8" i="3"/>
  <c r="E8" i="3"/>
  <c r="AE8" i="3" l="1"/>
  <c r="AJ8" i="3"/>
  <c r="AA8" i="3"/>
  <c r="AI8" i="3" l="1"/>
  <c r="AH8" i="3"/>
  <c r="AK8" i="3" l="1"/>
  <c r="AG8" i="3"/>
  <c r="X8" i="3"/>
  <c r="W8" i="3"/>
  <c r="V8" i="3"/>
  <c r="U8" i="3"/>
  <c r="T8" i="3"/>
  <c r="O8" i="3"/>
  <c r="N8" i="3"/>
  <c r="M8" i="3"/>
  <c r="D8" i="3"/>
  <c r="C8" i="3"/>
  <c r="B8" i="3"/>
  <c r="AL8" i="3" l="1"/>
  <c r="AF8" i="3"/>
  <c r="AC8" i="3"/>
  <c r="AB8" i="3"/>
  <c r="L8" i="3"/>
  <c r="J8" i="3"/>
  <c r="I8" i="3"/>
  <c r="H8" i="3"/>
  <c r="G8" i="3"/>
  <c r="F8" i="3"/>
  <c r="AM8" i="3" l="1"/>
</calcChain>
</file>

<file path=xl/sharedStrings.xml><?xml version="1.0" encoding="utf-8"?>
<sst xmlns="http://schemas.openxmlformats.org/spreadsheetml/2006/main" count="73" uniqueCount="70">
  <si>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</si>
  <si>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</si>
  <si>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</si>
  <si>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</si>
  <si>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</si>
  <si>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</si>
  <si>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</si>
  <si>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</si>
  <si>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</si>
  <si>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</si>
  <si>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</si>
  <si>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</si>
  <si>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</si>
  <si>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</si>
  <si>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</si>
  <si>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</si>
  <si>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</si>
  <si>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</si>
  <si>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</si>
  <si>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</si>
  <si>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</si>
  <si>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</si>
  <si>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</si>
  <si>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</si>
  <si>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</si>
  <si>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</si>
  <si>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</si>
  <si>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</si>
  <si>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</si>
  <si>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</si>
  <si>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</si>
  <si>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</si>
  <si>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</si>
  <si>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</si>
  <si>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</si>
  <si>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</si>
  <si>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</si>
  <si>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Безопасность и охрана правопорядка</t>
  </si>
  <si>
    <t>Труд и занятость населения</t>
  </si>
  <si>
    <t>доля вопросов данной тематики в общем кол-ве вопросов</t>
  </si>
  <si>
    <t>Поступило обращений                    в орган за отчетный месяц 2023 года</t>
  </si>
  <si>
    <t>Результаты рассмотрения обращений  за отчетный месяц 2023 года</t>
  </si>
  <si>
    <t>Комплексное благоустройство</t>
  </si>
  <si>
    <t>Благоустройство и ремонт подъездных дорог, в том числе тротуаров</t>
  </si>
  <si>
    <t>Уборка снега, опавших листьев, мусора и посторонних предметов</t>
  </si>
  <si>
    <t>Дорожные знаки и дорожная разметка</t>
  </si>
  <si>
    <t>Капитальный ремонт общего имущества</t>
  </si>
  <si>
    <t>Перебои в водоснабжении</t>
  </si>
  <si>
    <t>Отлов животных</t>
  </si>
  <si>
    <t>Организация условий и мест для детского отдыха и досуга (детских и спортивных площадок)</t>
  </si>
  <si>
    <t>Борьба с аварийностью. Безопасность дорожного движения</t>
  </si>
  <si>
    <t>Ремонт и эксплуатация ливневой канализации</t>
  </si>
  <si>
    <t>Перебои в водоотведении и канализовании</t>
  </si>
  <si>
    <t>Уличное освещение</t>
  </si>
  <si>
    <t>Мобилизация</t>
  </si>
  <si>
    <t>Обращение с твердыми коммунальными отходами</t>
  </si>
  <si>
    <t>Количество обращений, поступивших в  администрацию Губкинского городского округа за август 2023 год</t>
  </si>
  <si>
    <t>Количество обращений, поступивших в администрацию Губкинского городского округа за август 2023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</si>
  <si>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август 2023 года, с распределением по тематическим разделам</t>
  </si>
  <si>
    <t>Семья</t>
  </si>
  <si>
    <t>Водоснабжение поселений</t>
  </si>
  <si>
    <t>Транспортное обслуживание населения, пассажирские перевозки</t>
  </si>
  <si>
    <t>Деятельность судебных приставов</t>
  </si>
  <si>
    <t>Информация и информатизация</t>
  </si>
  <si>
    <t>Строительство объектов социальной сферы</t>
  </si>
  <si>
    <t>Сельское хозяйство (ненадлежащее содержание домашних животных; агропромышленный комплекс, аграрная политика; управление агропромышленным комплексом; с/х продукция)</t>
  </si>
  <si>
    <t>Транспорт (содержание транспортной инфраструктуры; эксплуатация и сохранность автомобильных дорог; о строительстве, размещении гаражей, стоянок, автопарковок)</t>
  </si>
  <si>
    <t>Торговля (управление в сфере торговли. Правила торговли; торговля товарами, купля-продажа товаров, осуществление торговой деятельности)</t>
  </si>
  <si>
    <t>Промышленность (технологич.присоединение потребителей к системам электро-, тепло-, газо-, водоснабжения; правила технической эксплуатации теплостанций, теплоустановок и теплосетей)</t>
  </si>
  <si>
    <t xml:space="preserve">Хозяйственная деятельность (геодезия и картография; связь)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</si>
</sst>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16" sqref="C16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0" t="s">
        <v>56</v>
      </c>
      <c r="B1" s="30"/>
      <c r="C1" s="30"/>
    </row>
    <row r="2" spans="1:3" ht="23.25" customHeight="1" thickBot="1" x14ac:dyDescent="0.3">
      <c r="A2" s="30"/>
      <c r="B2" s="30"/>
      <c r="C2" s="30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32" t="s">
        <v>14</v>
      </c>
      <c r="B6" s="33"/>
      <c r="C6" s="19">
        <v>121</v>
      </c>
    </row>
    <row r="7" spans="1:3" s="2" customFormat="1" ht="22.5" customHeight="1" thickTop="1" thickBot="1" x14ac:dyDescent="0.35">
      <c r="A7" s="34" t="s">
        <v>40</v>
      </c>
      <c r="B7" s="13" t="s">
        <v>7</v>
      </c>
      <c r="C7" s="19">
        <v>134</v>
      </c>
    </row>
    <row r="8" spans="1:3" s="2" customFormat="1" ht="23.25" customHeight="1" thickTop="1" thickBot="1" x14ac:dyDescent="0.35">
      <c r="A8" s="35"/>
      <c r="B8" s="14" t="s">
        <v>8</v>
      </c>
      <c r="C8" s="19">
        <v>28</v>
      </c>
    </row>
    <row r="9" spans="1:3" s="2" customFormat="1" ht="37.5" customHeight="1" thickTop="1" thickBot="1" x14ac:dyDescent="0.35">
      <c r="A9" s="35"/>
      <c r="B9" s="14" t="s">
        <v>9</v>
      </c>
      <c r="C9" s="19">
        <v>68</v>
      </c>
    </row>
    <row r="10" spans="1:3" s="2" customFormat="1" ht="21" customHeight="1" thickTop="1" thickBot="1" x14ac:dyDescent="0.35">
      <c r="A10" s="35"/>
      <c r="B10" s="14" t="s">
        <v>10</v>
      </c>
      <c r="C10" s="19">
        <v>38</v>
      </c>
    </row>
    <row r="11" spans="1:3" s="2" customFormat="1" ht="20.25" thickTop="1" thickBot="1" x14ac:dyDescent="0.35">
      <c r="A11" s="35"/>
      <c r="B11" s="15" t="s">
        <v>11</v>
      </c>
      <c r="C11" s="19">
        <v>134</v>
      </c>
    </row>
    <row r="12" spans="1:3" s="2" customFormat="1" ht="20.25" thickTop="1" thickBot="1" x14ac:dyDescent="0.35">
      <c r="A12" s="35"/>
      <c r="B12" s="15" t="s">
        <v>12</v>
      </c>
      <c r="C12" s="19">
        <v>0</v>
      </c>
    </row>
    <row r="13" spans="1:3" s="2" customFormat="1" ht="20.25" thickTop="1" thickBot="1" x14ac:dyDescent="0.35">
      <c r="A13" s="35"/>
      <c r="B13" s="15" t="s">
        <v>13</v>
      </c>
      <c r="C13" s="19">
        <v>0</v>
      </c>
    </row>
    <row r="14" spans="1:3" s="3" customFormat="1" ht="20.25" thickTop="1" thickBot="1" x14ac:dyDescent="0.35">
      <c r="A14" s="35"/>
      <c r="B14" s="16" t="s">
        <v>5</v>
      </c>
      <c r="C14" s="19">
        <v>58</v>
      </c>
    </row>
    <row r="15" spans="1:3" s="2" customFormat="1" ht="20.25" thickTop="1" thickBot="1" x14ac:dyDescent="0.35">
      <c r="A15" s="35"/>
      <c r="B15" s="16" t="s">
        <v>6</v>
      </c>
      <c r="C15" s="19">
        <v>76</v>
      </c>
    </row>
    <row r="16" spans="1:3" s="2" customFormat="1" ht="20.25" thickTop="1" thickBot="1" x14ac:dyDescent="0.35">
      <c r="A16" s="35"/>
      <c r="B16" s="17" t="s">
        <v>25</v>
      </c>
      <c r="C16" s="19">
        <v>0</v>
      </c>
    </row>
    <row r="17" spans="1:3" s="2" customFormat="1" ht="41.25" customHeight="1" thickTop="1" thickBot="1" x14ac:dyDescent="0.35">
      <c r="A17" s="36"/>
      <c r="B17" s="18" t="s">
        <v>26</v>
      </c>
      <c r="C17" s="21">
        <v>2</v>
      </c>
    </row>
    <row r="18" spans="1:3" s="2" customFormat="1" ht="28.5" customHeight="1" thickTop="1" thickBot="1" x14ac:dyDescent="0.35">
      <c r="A18" s="31" t="s">
        <v>41</v>
      </c>
      <c r="B18" s="20" t="s">
        <v>1</v>
      </c>
      <c r="C18" s="19">
        <v>55</v>
      </c>
    </row>
    <row r="19" spans="1:3" s="2" customFormat="1" ht="20.25" customHeight="1" thickTop="1" thickBot="1" x14ac:dyDescent="0.35">
      <c r="A19" s="31"/>
      <c r="B19" s="17" t="s">
        <v>2</v>
      </c>
      <c r="C19" s="19">
        <v>30</v>
      </c>
    </row>
    <row r="20" spans="1:3" s="2" customFormat="1" ht="24" customHeight="1" thickTop="1" thickBot="1" x14ac:dyDescent="0.35">
      <c r="A20" s="31"/>
      <c r="B20" s="17" t="s">
        <v>3</v>
      </c>
      <c r="C20" s="19">
        <v>81</v>
      </c>
    </row>
    <row r="21" spans="1:3" s="2" customFormat="1" ht="23.25" customHeight="1" thickTop="1" thickBot="1" x14ac:dyDescent="0.35">
      <c r="A21" s="31"/>
      <c r="B21" s="17" t="s">
        <v>4</v>
      </c>
      <c r="C21" s="19">
        <v>2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0" t="s">
        <v>57</v>
      </c>
      <c r="B1" s="30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25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J1" zoomScale="80" zoomScaleNormal="80" workbookViewId="0">
      <selection activeCell="O8" sqref="O8"/>
    </sheetView>
  </sheetViews>
  <sheetFormatPr defaultRowHeight="15" x14ac:dyDescent="0.25"/>
  <cols>
    <col min="1" max="1" width="17.85546875" customWidth="1"/>
    <col min="2" max="4" width="10.7109375" customWidth="1"/>
    <col min="5" max="5" width="10.7109375" style="28" customWidth="1"/>
    <col min="6" max="10" width="10.7109375" customWidth="1"/>
    <col min="11" max="11" width="10.7109375" style="28" customWidth="1"/>
    <col min="12" max="12" width="10.7109375" customWidth="1"/>
    <col min="13" max="13" width="7.5703125" style="24" customWidth="1"/>
    <col min="14" max="14" width="8.28515625" style="24" customWidth="1"/>
    <col min="15" max="15" width="9.85546875" customWidth="1"/>
    <col min="16" max="19" width="13.42578125" style="29" customWidth="1"/>
    <col min="20" max="20" width="8" style="24" customWidth="1"/>
    <col min="21" max="24" width="10.7109375" style="24" customWidth="1"/>
    <col min="25" max="25" width="10.7109375" style="28" customWidth="1"/>
    <col min="26" max="26" width="8.85546875" customWidth="1"/>
    <col min="27" max="27" width="8" style="27" customWidth="1"/>
    <col min="28" max="29" width="8.5703125" customWidth="1"/>
    <col min="30" max="30" width="8.42578125" style="28" customWidth="1"/>
    <col min="31" max="31" width="8" style="27" customWidth="1"/>
    <col min="32" max="32" width="8.5703125" customWidth="1"/>
    <col min="33" max="33" width="8.7109375" style="24" customWidth="1"/>
    <col min="34" max="34" width="8.140625" style="26" customWidth="1"/>
    <col min="35" max="35" width="8.7109375" style="26" customWidth="1"/>
    <col min="36" max="36" width="8.5703125" style="27" customWidth="1"/>
    <col min="37" max="37" width="10.7109375" style="24" customWidth="1"/>
    <col min="38" max="39" width="10.7109375" customWidth="1"/>
  </cols>
  <sheetData>
    <row r="1" spans="1:39" s="2" customFormat="1" ht="36.75" customHeight="1" x14ac:dyDescent="0.3">
      <c r="A1" s="3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 s="6" customFormat="1" ht="18.75" x14ac:dyDescent="0.3"/>
    <row r="3" spans="1:39" s="8" customFormat="1" ht="20.25" customHeight="1" x14ac:dyDescent="0.3">
      <c r="A3" s="7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4"/>
      <c r="AM3" s="41" t="s">
        <v>23</v>
      </c>
    </row>
    <row r="4" spans="1:39" s="8" customFormat="1" ht="50.25" customHeight="1" x14ac:dyDescent="0.3">
      <c r="A4" s="7"/>
      <c r="B4" s="55" t="s">
        <v>17</v>
      </c>
      <c r="C4" s="56"/>
      <c r="D4" s="38" t="s">
        <v>18</v>
      </c>
      <c r="E4" s="38"/>
      <c r="F4" s="38"/>
      <c r="G4" s="38"/>
      <c r="H4" s="44"/>
      <c r="I4" s="45" t="s">
        <v>19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37" t="s">
        <v>20</v>
      </c>
      <c r="AD4" s="38"/>
      <c r="AE4" s="38"/>
      <c r="AF4" s="45" t="s">
        <v>21</v>
      </c>
      <c r="AG4" s="45"/>
      <c r="AH4" s="45"/>
      <c r="AI4" s="45"/>
      <c r="AJ4" s="45"/>
      <c r="AK4" s="45"/>
      <c r="AL4" s="45"/>
      <c r="AM4" s="42"/>
    </row>
    <row r="5" spans="1:39" s="10" customFormat="1" ht="18.75" x14ac:dyDescent="0.3">
      <c r="A5" s="9"/>
      <c r="B5" s="50"/>
      <c r="C5" s="51"/>
      <c r="D5" s="46" t="s">
        <v>22</v>
      </c>
      <c r="E5" s="46"/>
      <c r="F5" s="46"/>
      <c r="G5" s="46"/>
      <c r="H5" s="47"/>
      <c r="I5" s="48" t="s">
        <v>22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52" t="s">
        <v>22</v>
      </c>
      <c r="AD5" s="46"/>
      <c r="AE5" s="46"/>
      <c r="AF5" s="39" t="s">
        <v>22</v>
      </c>
      <c r="AG5" s="39"/>
      <c r="AH5" s="39"/>
      <c r="AI5" s="39"/>
      <c r="AJ5" s="39"/>
      <c r="AK5" s="39"/>
      <c r="AL5" s="39"/>
      <c r="AM5" s="43"/>
    </row>
    <row r="6" spans="1:39" s="10" customFormat="1" ht="409.5" customHeight="1" x14ac:dyDescent="0.3">
      <c r="A6" s="9"/>
      <c r="B6" s="22" t="s">
        <v>35</v>
      </c>
      <c r="C6" s="22" t="s">
        <v>36</v>
      </c>
      <c r="D6" s="22" t="s">
        <v>34</v>
      </c>
      <c r="E6" s="22" t="s">
        <v>59</v>
      </c>
      <c r="F6" s="22" t="s">
        <v>27</v>
      </c>
      <c r="G6" s="22" t="s">
        <v>38</v>
      </c>
      <c r="H6" s="22" t="s">
        <v>33</v>
      </c>
      <c r="I6" s="22" t="s">
        <v>28</v>
      </c>
      <c r="J6" s="22" t="s">
        <v>29</v>
      </c>
      <c r="K6" s="22" t="s">
        <v>63</v>
      </c>
      <c r="L6" s="22" t="s">
        <v>30</v>
      </c>
      <c r="M6" s="22" t="s">
        <v>48</v>
      </c>
      <c r="N6" s="22" t="s">
        <v>60</v>
      </c>
      <c r="O6" s="22" t="s">
        <v>69</v>
      </c>
      <c r="P6" s="22" t="s">
        <v>68</v>
      </c>
      <c r="Q6" s="22" t="s">
        <v>67</v>
      </c>
      <c r="R6" s="22" t="s">
        <v>66</v>
      </c>
      <c r="S6" s="22" t="s">
        <v>65</v>
      </c>
      <c r="T6" s="22" t="s">
        <v>42</v>
      </c>
      <c r="U6" s="22" t="s">
        <v>43</v>
      </c>
      <c r="V6" s="22" t="s">
        <v>49</v>
      </c>
      <c r="W6" s="22" t="s">
        <v>50</v>
      </c>
      <c r="X6" s="22" t="s">
        <v>44</v>
      </c>
      <c r="Y6" s="22" t="s">
        <v>61</v>
      </c>
      <c r="Z6" s="22" t="s">
        <v>64</v>
      </c>
      <c r="AA6" s="22" t="s">
        <v>53</v>
      </c>
      <c r="AB6" s="22" t="s">
        <v>45</v>
      </c>
      <c r="AC6" s="22" t="s">
        <v>37</v>
      </c>
      <c r="AD6" s="22" t="s">
        <v>62</v>
      </c>
      <c r="AE6" s="22" t="s">
        <v>54</v>
      </c>
      <c r="AF6" s="22" t="s">
        <v>31</v>
      </c>
      <c r="AG6" s="22" t="s">
        <v>47</v>
      </c>
      <c r="AH6" s="22" t="s">
        <v>52</v>
      </c>
      <c r="AI6" s="22" t="s">
        <v>51</v>
      </c>
      <c r="AJ6" s="22" t="s">
        <v>55</v>
      </c>
      <c r="AK6" s="22" t="s">
        <v>46</v>
      </c>
      <c r="AL6" s="22" t="s">
        <v>32</v>
      </c>
      <c r="AM6" s="9"/>
    </row>
    <row r="7" spans="1:39" s="10" customFormat="1" ht="37.5" x14ac:dyDescent="0.3">
      <c r="A7" s="11" t="s">
        <v>24</v>
      </c>
      <c r="B7" s="23">
        <v>10</v>
      </c>
      <c r="C7" s="23">
        <v>4</v>
      </c>
      <c r="D7" s="23">
        <v>4</v>
      </c>
      <c r="E7" s="23">
        <v>2</v>
      </c>
      <c r="F7" s="23">
        <v>14</v>
      </c>
      <c r="G7" s="23">
        <v>1</v>
      </c>
      <c r="H7" s="23">
        <v>1</v>
      </c>
      <c r="I7" s="23">
        <v>16</v>
      </c>
      <c r="J7" s="23">
        <v>5</v>
      </c>
      <c r="K7" s="23">
        <v>2</v>
      </c>
      <c r="L7" s="23">
        <v>13</v>
      </c>
      <c r="M7" s="23">
        <v>2</v>
      </c>
      <c r="N7" s="23">
        <v>3</v>
      </c>
      <c r="O7" s="23">
        <v>2</v>
      </c>
      <c r="P7" s="23">
        <v>4</v>
      </c>
      <c r="Q7" s="23">
        <v>2</v>
      </c>
      <c r="R7" s="23">
        <v>4</v>
      </c>
      <c r="S7" s="23">
        <v>3</v>
      </c>
      <c r="T7" s="23">
        <v>23</v>
      </c>
      <c r="U7" s="23">
        <v>18</v>
      </c>
      <c r="V7" s="23">
        <v>4</v>
      </c>
      <c r="W7" s="23">
        <v>3</v>
      </c>
      <c r="X7" s="23">
        <v>17</v>
      </c>
      <c r="Y7" s="23">
        <v>4</v>
      </c>
      <c r="Z7" s="23">
        <v>4</v>
      </c>
      <c r="AA7" s="23">
        <v>1</v>
      </c>
      <c r="AB7" s="23">
        <v>3</v>
      </c>
      <c r="AC7" s="23">
        <v>10</v>
      </c>
      <c r="AD7" s="23">
        <v>1</v>
      </c>
      <c r="AE7" s="23">
        <v>5</v>
      </c>
      <c r="AF7" s="23">
        <v>17</v>
      </c>
      <c r="AG7" s="23">
        <v>4</v>
      </c>
      <c r="AH7" s="23">
        <v>1</v>
      </c>
      <c r="AI7" s="23">
        <v>6</v>
      </c>
      <c r="AJ7" s="23">
        <v>2</v>
      </c>
      <c r="AK7" s="23">
        <v>5</v>
      </c>
      <c r="AL7" s="23">
        <v>23</v>
      </c>
      <c r="AM7" s="23">
        <v>243</v>
      </c>
    </row>
    <row r="8" spans="1:39" s="10" customFormat="1" ht="112.5" x14ac:dyDescent="0.3">
      <c r="A8" s="11" t="s">
        <v>39</v>
      </c>
      <c r="B8" s="12">
        <f>(B7/AM7)*100%</f>
        <v>4.1152263374485597E-2</v>
      </c>
      <c r="C8" s="12">
        <f>(C7/AM7)*100%</f>
        <v>1.646090534979424E-2</v>
      </c>
      <c r="D8" s="12">
        <f>(D7/AM7)*100%</f>
        <v>1.646090534979424E-2</v>
      </c>
      <c r="E8" s="12">
        <f>(E7/AM7)*100%</f>
        <v>8.23045267489712E-3</v>
      </c>
      <c r="F8" s="12">
        <f>(F7/AM7)*100%</f>
        <v>5.7613168724279837E-2</v>
      </c>
      <c r="G8" s="12">
        <f>(G7/AM7)*100%</f>
        <v>4.11522633744856E-3</v>
      </c>
      <c r="H8" s="12">
        <f>(H7/AM7)*100%</f>
        <v>4.11522633744856E-3</v>
      </c>
      <c r="I8" s="12">
        <f>(I7/AM7)*100%</f>
        <v>6.584362139917696E-2</v>
      </c>
      <c r="J8" s="12">
        <f>(J7/AM7)*100%</f>
        <v>2.0576131687242798E-2</v>
      </c>
      <c r="K8" s="12">
        <f>(K7/AM7)*100%</f>
        <v>8.23045267489712E-3</v>
      </c>
      <c r="L8" s="12">
        <f>(L7/AM7)*100%</f>
        <v>5.3497942386831275E-2</v>
      </c>
      <c r="M8" s="12">
        <f>(M7/AM7)*100%</f>
        <v>8.23045267489712E-3</v>
      </c>
      <c r="N8" s="12">
        <f>(N7/AM7)*100%</f>
        <v>1.2345679012345678E-2</v>
      </c>
      <c r="O8" s="12">
        <f>(O7/AM7)*100%</f>
        <v>8.23045267489712E-3</v>
      </c>
      <c r="P8" s="12">
        <f>(P7/AM7)*100%</f>
        <v>1.646090534979424E-2</v>
      </c>
      <c r="Q8" s="12">
        <f>(Q7/AM7)*100%</f>
        <v>8.23045267489712E-3</v>
      </c>
      <c r="R8" s="12">
        <f>(R7/AM7)*100%</f>
        <v>1.646090534979424E-2</v>
      </c>
      <c r="S8" s="12">
        <f>(S7/AM7)*100%</f>
        <v>1.2345679012345678E-2</v>
      </c>
      <c r="T8" s="12">
        <f>(T7/AM7)*100%</f>
        <v>9.4650205761316872E-2</v>
      </c>
      <c r="U8" s="12">
        <f>(U7/AM7)*100%</f>
        <v>7.407407407407407E-2</v>
      </c>
      <c r="V8" s="12">
        <f>(V7/AM7)*100%</f>
        <v>1.646090534979424E-2</v>
      </c>
      <c r="W8" s="12">
        <f>(W7/AM7)*100%</f>
        <v>1.2345679012345678E-2</v>
      </c>
      <c r="X8" s="12">
        <f>(X7/AM7)*100%</f>
        <v>6.9958847736625515E-2</v>
      </c>
      <c r="Y8" s="12">
        <f>(Y7/AM7)*100%</f>
        <v>1.646090534979424E-2</v>
      </c>
      <c r="Z8" s="12">
        <f>(Z7/AM7)*100%</f>
        <v>1.646090534979424E-2</v>
      </c>
      <c r="AA8" s="12">
        <f>(AA7/AM7)*100%</f>
        <v>4.11522633744856E-3</v>
      </c>
      <c r="AB8" s="12">
        <f>(AB7/AM7)*100%</f>
        <v>1.2345679012345678E-2</v>
      </c>
      <c r="AC8" s="12">
        <f>(AC7/AM7)*100%</f>
        <v>4.1152263374485597E-2</v>
      </c>
      <c r="AD8" s="12">
        <f>(AD7/AM7)*100%</f>
        <v>4.11522633744856E-3</v>
      </c>
      <c r="AE8" s="12">
        <f>(AE7/AM7)*100%</f>
        <v>2.0576131687242798E-2</v>
      </c>
      <c r="AF8" s="12">
        <f>(AF7/AM7)*100%</f>
        <v>6.9958847736625515E-2</v>
      </c>
      <c r="AG8" s="12">
        <f>(AG7/AM7)*100%</f>
        <v>1.646090534979424E-2</v>
      </c>
      <c r="AH8" s="12">
        <f>(AH7/AM7)*100%</f>
        <v>4.11522633744856E-3</v>
      </c>
      <c r="AI8" s="12">
        <f>(AI7/AM7)*100%</f>
        <v>2.4691358024691357E-2</v>
      </c>
      <c r="AJ8" s="12">
        <f>(AJ7/AM7)*100%</f>
        <v>8.23045267489712E-3</v>
      </c>
      <c r="AK8" s="12">
        <f>(AK7/AM7)*100%</f>
        <v>2.0576131687242798E-2</v>
      </c>
      <c r="AL8" s="12">
        <f>(AL7/AM7)*100%</f>
        <v>9.4650205761316872E-2</v>
      </c>
      <c r="AM8" s="12">
        <f>SUM(B8:AL8)</f>
        <v>1</v>
      </c>
    </row>
  </sheetData>
  <mergeCells count="13">
    <mergeCell ref="AC4:AE4"/>
    <mergeCell ref="AF5:AL5"/>
    <mergeCell ref="A1:AM1"/>
    <mergeCell ref="AM3:AM5"/>
    <mergeCell ref="D4:H4"/>
    <mergeCell ref="I4:AB4"/>
    <mergeCell ref="AF4:AL4"/>
    <mergeCell ref="D5:H5"/>
    <mergeCell ref="I5:AB5"/>
    <mergeCell ref="B5:C5"/>
    <mergeCell ref="AC5:AE5"/>
    <mergeCell ref="B3:AL3"/>
    <mergeCell ref="B4:C4"/>
  </mergeCells>
  <pageMargins left="0.31496062992125984" right="0.31496062992125984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2023-09-05T12:47:23Z</cp:lastPrinted>
  <dcterms:created xsi:type="dcterms:W3CDTF">2019-08-12T15:56:07Z</dcterms:created>
  <dcterms:modified xsi:type="dcterms:W3CDTF">2023-09-05T12:47:29Z</dcterms:modified>
</cp:coreProperties>
</file>