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1"/>
  <c r="C19" l="1"/>
  <c r="C15"/>
  <c r="G13" l="1"/>
  <c r="G28" s="1"/>
  <c r="F13"/>
  <c r="F28" s="1"/>
  <c r="D13"/>
  <c r="C13"/>
  <c r="C28" s="1"/>
  <c r="E8" l="1"/>
  <c r="E9"/>
  <c r="E10"/>
  <c r="E11"/>
  <c r="E12"/>
  <c r="E13"/>
  <c r="E15"/>
  <c r="E16"/>
  <c r="E17"/>
  <c r="E18"/>
  <c r="E19"/>
  <c r="E20"/>
  <c r="E21"/>
  <c r="E22"/>
  <c r="E24"/>
  <c r="E25"/>
  <c r="E26"/>
  <c r="E27"/>
  <c r="E6"/>
  <c r="D6"/>
  <c r="C6"/>
  <c r="H8"/>
  <c r="H9"/>
  <c r="H10"/>
  <c r="H11"/>
  <c r="H12"/>
  <c r="H13"/>
  <c r="H15"/>
  <c r="H16"/>
  <c r="H17"/>
  <c r="H18"/>
  <c r="H19"/>
  <c r="H20"/>
  <c r="H21"/>
  <c r="H22"/>
  <c r="H23"/>
  <c r="H24"/>
  <c r="H25"/>
  <c r="H26"/>
  <c r="H27"/>
  <c r="G6"/>
  <c r="H6" s="1"/>
  <c r="F6"/>
  <c r="D28" l="1"/>
</calcChain>
</file>

<file path=xl/sharedStrings.xml><?xml version="1.0" encoding="utf-8"?>
<sst xmlns="http://schemas.openxmlformats.org/spreadsheetml/2006/main" count="52" uniqueCount="50">
  <si>
    <t>ИНФОРМАЦИЯ</t>
  </si>
  <si>
    <t>тыс.рублей</t>
  </si>
  <si>
    <t>Наименование показателей</t>
  </si>
  <si>
    <t>Утверждено на 2022 год</t>
  </si>
  <si>
    <t>% исполнения</t>
  </si>
  <si>
    <t>РАСХОДЫ</t>
  </si>
  <si>
    <t>Утверждено на 2023 год</t>
  </si>
  <si>
    <t>1.1.</t>
  </si>
  <si>
    <t>в том числе:</t>
  </si>
  <si>
    <t>1.</t>
  </si>
  <si>
    <t>Налоговые и неналоговые доходы</t>
  </si>
  <si>
    <t>Безвозмездные поступления</t>
  </si>
  <si>
    <t>1.2.</t>
  </si>
  <si>
    <t>Дотации</t>
  </si>
  <si>
    <t>Субсидии</t>
  </si>
  <si>
    <t>Субвенции</t>
  </si>
  <si>
    <t>ДОХОДЫ</t>
  </si>
  <si>
    <t>2.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</si>
  <si>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</si>
  <si>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</si>
  <si>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</si>
  <si>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</si>
  <si>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</si>
  <si>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</si>
  <si>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</si>
  <si>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</si>
  <si>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</si>
  <si>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</si>
  <si>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</si>
  <si>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</si>
  <si>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</si>
  <si>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ДЕФИЦИТ (-), ПРОФИЦИТ (+)</t>
  </si>
  <si>
    <t>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</si>
  <si>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</si>
  <si>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</si>
  <si>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</si>
  <si>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</si>
  <si>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</si>
  <si>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</si>
  <si>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</si>
  <si>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</si>
  <si>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</si>
  <si>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</si>
  <si>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</si>
  <si>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</si>
  <si>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</si>
  <si>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№ п/п</t>
  </si>
  <si>
    <t>Исполнено за 1 полугодие 2022 года</t>
  </si>
  <si>
    <t>Исполнено за 1 полугодие 2023 года</t>
  </si>
  <si>
    <t>об исполнении бюджета Губкинского городского округа за 1 полугодие 2023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</si>
</sst>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M7" sqref="M7"/>
    </sheetView>
  </sheetViews>
  <sheetFormatPr defaultRowHeight="15"/>
  <cols>
    <col min="1" max="1" width="6.5703125" style="1" customWidth="1"/>
    <col min="2" max="2" width="35.5703125" style="1" customWidth="1"/>
    <col min="3" max="3" width="12.5703125" style="1" customWidth="1"/>
    <col min="4" max="4" width="11.7109375" style="1" customWidth="1"/>
    <col min="5" max="5" width="13.42578125" style="1" customWidth="1"/>
    <col min="6" max="6" width="13.5703125" style="1" customWidth="1"/>
    <col min="7" max="7" width="11.85546875" style="1" customWidth="1"/>
    <col min="8" max="8" width="12" style="1" customWidth="1"/>
    <col min="9" max="16384" width="9.140625" style="1"/>
  </cols>
  <sheetData>
    <row r="1" spans="1:8">
      <c r="B1" s="18" t="s">
        <v>0</v>
      </c>
      <c r="C1" s="18"/>
      <c r="D1" s="18"/>
      <c r="E1" s="18"/>
      <c r="F1" s="18"/>
      <c r="G1" s="18"/>
      <c r="H1" s="18"/>
    </row>
    <row r="2" spans="1:8">
      <c r="B2" s="18" t="s">
        <v>49</v>
      </c>
      <c r="C2" s="18"/>
      <c r="D2" s="18"/>
      <c r="E2" s="18"/>
      <c r="F2" s="18"/>
      <c r="G2" s="18"/>
      <c r="H2" s="18"/>
    </row>
    <row r="3" spans="1:8" ht="9" customHeight="1"/>
    <row r="4" spans="1:8">
      <c r="H4" s="7" t="s">
        <v>1</v>
      </c>
    </row>
    <row r="5" spans="1:8" ht="60" customHeight="1">
      <c r="A5" s="11" t="s">
        <v>46</v>
      </c>
      <c r="B5" s="2" t="s">
        <v>2</v>
      </c>
      <c r="C5" s="2" t="s">
        <v>6</v>
      </c>
      <c r="D5" s="2" t="s">
        <v>48</v>
      </c>
      <c r="E5" s="2" t="s">
        <v>4</v>
      </c>
      <c r="F5" s="2" t="s">
        <v>3</v>
      </c>
      <c r="G5" s="2" t="s">
        <v>47</v>
      </c>
      <c r="H5" s="2" t="s">
        <v>4</v>
      </c>
    </row>
    <row r="6" spans="1:8">
      <c r="A6" s="11" t="s">
        <v>9</v>
      </c>
      <c r="B6" s="2" t="s">
        <v>16</v>
      </c>
      <c r="C6" s="16">
        <f>C8+C9</f>
        <v>6183270.5</v>
      </c>
      <c r="D6" s="16">
        <f>D8+D9</f>
        <v>3084848</v>
      </c>
      <c r="E6" s="16">
        <f>D6/C6%</f>
        <v>49.89023203820696</v>
      </c>
      <c r="F6" s="16">
        <f>F8+F9</f>
        <v>6436627.4000000004</v>
      </c>
      <c r="G6" s="16">
        <f>G8+G9</f>
        <v>3006550</v>
      </c>
      <c r="H6" s="16">
        <f>G6/F6%</f>
        <v>46.710020841038585</v>
      </c>
    </row>
    <row r="7" spans="1:8">
      <c r="A7" s="4"/>
      <c r="B7" s="8" t="s">
        <v>8</v>
      </c>
      <c r="C7" s="16"/>
      <c r="D7" s="16"/>
      <c r="E7" s="16"/>
      <c r="F7" s="16"/>
      <c r="G7" s="16"/>
      <c r="H7" s="16"/>
    </row>
    <row r="8" spans="1:8">
      <c r="A8" s="12" t="s">
        <v>7</v>
      </c>
      <c r="B8" s="9" t="s">
        <v>10</v>
      </c>
      <c r="C8" s="16">
        <v>2722797</v>
      </c>
      <c r="D8" s="16">
        <v>1346087</v>
      </c>
      <c r="E8" s="16">
        <f t="shared" ref="E8:E27" si="0">D8/C8%</f>
        <v>49.437655469724696</v>
      </c>
      <c r="F8" s="16">
        <v>2444968</v>
      </c>
      <c r="G8" s="16">
        <v>1302572</v>
      </c>
      <c r="H8" s="16">
        <f t="shared" ref="H8:H27" si="1">G8/F8%</f>
        <v>53.275625693260608</v>
      </c>
    </row>
    <row r="9" spans="1:8">
      <c r="A9" s="12" t="s">
        <v>12</v>
      </c>
      <c r="B9" s="9" t="s">
        <v>11</v>
      </c>
      <c r="C9" s="16">
        <v>3460473.5</v>
      </c>
      <c r="D9" s="16">
        <v>1738761</v>
      </c>
      <c r="E9" s="16">
        <f t="shared" si="0"/>
        <v>50.246331896487575</v>
      </c>
      <c r="F9" s="16">
        <v>3991659.4</v>
      </c>
      <c r="G9" s="16">
        <v>1703978</v>
      </c>
      <c r="H9" s="16">
        <f t="shared" si="1"/>
        <v>42.688461846218644</v>
      </c>
    </row>
    <row r="10" spans="1:8">
      <c r="A10" s="12"/>
      <c r="B10" s="8" t="s">
        <v>13</v>
      </c>
      <c r="C10" s="16">
        <v>99496.8</v>
      </c>
      <c r="D10" s="16">
        <v>33188</v>
      </c>
      <c r="E10" s="16">
        <f t="shared" si="0"/>
        <v>33.355846620192807</v>
      </c>
      <c r="F10" s="16">
        <v>208761.60000000001</v>
      </c>
      <c r="G10" s="16">
        <v>36056</v>
      </c>
      <c r="H10" s="16">
        <f t="shared" si="1"/>
        <v>17.271375578650481</v>
      </c>
    </row>
    <row r="11" spans="1:8">
      <c r="A11" s="12"/>
      <c r="B11" s="8" t="s">
        <v>14</v>
      </c>
      <c r="C11" s="16">
        <v>679190.6</v>
      </c>
      <c r="D11" s="16">
        <v>209331</v>
      </c>
      <c r="E11" s="16">
        <f t="shared" si="0"/>
        <v>30.820656234052709</v>
      </c>
      <c r="F11" s="16">
        <v>1065467.8</v>
      </c>
      <c r="G11" s="16">
        <v>308229</v>
      </c>
      <c r="H11" s="16">
        <f t="shared" si="1"/>
        <v>28.928983118964272</v>
      </c>
    </row>
    <row r="12" spans="1:8">
      <c r="A12" s="4"/>
      <c r="B12" s="9" t="s">
        <v>15</v>
      </c>
      <c r="C12" s="16">
        <v>2421351.6</v>
      </c>
      <c r="D12" s="16">
        <v>1245621</v>
      </c>
      <c r="E12" s="16">
        <f t="shared" si="0"/>
        <v>51.443210477982632</v>
      </c>
      <c r="F12" s="16">
        <v>2338977.2999999998</v>
      </c>
      <c r="G12" s="16">
        <v>1134108</v>
      </c>
      <c r="H12" s="16">
        <f t="shared" si="1"/>
        <v>48.487345302581609</v>
      </c>
    </row>
    <row r="13" spans="1:8">
      <c r="A13" s="11" t="s">
        <v>17</v>
      </c>
      <c r="B13" s="3" t="s">
        <v>5</v>
      </c>
      <c r="C13" s="14">
        <f>C15+C16+C17+C18+C19+C20+C21+C22+C23+C24+C25+C26+C27</f>
        <v>6972420.5</v>
      </c>
      <c r="D13" s="14">
        <f>D15+D16+D17+D18+D19+D20+D21+D22+D23+D24+D25+D26+D27</f>
        <v>3303423</v>
      </c>
      <c r="E13" s="16">
        <f t="shared" si="0"/>
        <v>47.378424752207643</v>
      </c>
      <c r="F13" s="14">
        <f>F15+F16+F17+F18+F19+F20+F21+F22+F23+F24+F25+F26+F27</f>
        <v>7064627.4000000004</v>
      </c>
      <c r="G13" s="14">
        <f>G15+G16+G17+G18+G19+G20+G21+G22+G23+G24+G25+G26+G27</f>
        <v>3159897</v>
      </c>
      <c r="H13" s="16">
        <f t="shared" si="1"/>
        <v>44.728431113012412</v>
      </c>
    </row>
    <row r="14" spans="1:8">
      <c r="A14" s="12"/>
      <c r="B14" s="10" t="s">
        <v>8</v>
      </c>
      <c r="C14" s="14"/>
      <c r="D14" s="14"/>
      <c r="E14" s="16"/>
      <c r="F14" s="14"/>
      <c r="G14" s="17"/>
      <c r="H14" s="16"/>
    </row>
    <row r="15" spans="1:8">
      <c r="A15" s="12" t="s">
        <v>33</v>
      </c>
      <c r="B15" s="6" t="s">
        <v>18</v>
      </c>
      <c r="C15" s="5">
        <f>333205.9+6000</f>
        <v>339205.9</v>
      </c>
      <c r="D15" s="5">
        <v>145000</v>
      </c>
      <c r="E15" s="16">
        <f t="shared" si="0"/>
        <v>42.746897975536392</v>
      </c>
      <c r="F15" s="5">
        <v>295657.90000000002</v>
      </c>
      <c r="G15" s="5">
        <v>130416</v>
      </c>
      <c r="H15" s="16">
        <f t="shared" si="1"/>
        <v>44.110439802217357</v>
      </c>
    </row>
    <row r="16" spans="1:8">
      <c r="A16" s="12" t="s">
        <v>34</v>
      </c>
      <c r="B16" s="6" t="s">
        <v>19</v>
      </c>
      <c r="C16" s="5">
        <v>214</v>
      </c>
      <c r="D16" s="5">
        <v>134</v>
      </c>
      <c r="E16" s="16">
        <f t="shared" si="0"/>
        <v>62.616822429906541</v>
      </c>
      <c r="F16" s="5">
        <v>327</v>
      </c>
      <c r="G16" s="5">
        <v>99</v>
      </c>
      <c r="H16" s="16">
        <f t="shared" si="1"/>
        <v>30.275229357798164</v>
      </c>
    </row>
    <row r="17" spans="1:8" ht="30">
      <c r="A17" s="12" t="s">
        <v>35</v>
      </c>
      <c r="B17" s="6" t="s">
        <v>20</v>
      </c>
      <c r="C17" s="5">
        <v>50988.1</v>
      </c>
      <c r="D17" s="5">
        <v>16638</v>
      </c>
      <c r="E17" s="16">
        <f t="shared" si="0"/>
        <v>32.631143345211925</v>
      </c>
      <c r="F17" s="5">
        <v>36172.800000000003</v>
      </c>
      <c r="G17" s="5">
        <v>9551</v>
      </c>
      <c r="H17" s="16">
        <f t="shared" si="1"/>
        <v>26.403817232837934</v>
      </c>
    </row>
    <row r="18" spans="1:8">
      <c r="A18" s="12" t="s">
        <v>36</v>
      </c>
      <c r="B18" s="6" t="s">
        <v>21</v>
      </c>
      <c r="C18" s="5">
        <v>1114430.2</v>
      </c>
      <c r="D18" s="5">
        <v>537857</v>
      </c>
      <c r="E18" s="16">
        <f t="shared" si="0"/>
        <v>48.26295985159053</v>
      </c>
      <c r="F18" s="5">
        <v>786662</v>
      </c>
      <c r="G18" s="5">
        <v>386847</v>
      </c>
      <c r="H18" s="16">
        <f t="shared" si="1"/>
        <v>49.175757822292169</v>
      </c>
    </row>
    <row r="19" spans="1:8">
      <c r="A19" s="12" t="s">
        <v>37</v>
      </c>
      <c r="B19" s="6" t="s">
        <v>22</v>
      </c>
      <c r="C19" s="5">
        <f>554179.3+900</f>
        <v>555079.30000000005</v>
      </c>
      <c r="D19" s="5">
        <v>236840</v>
      </c>
      <c r="E19" s="16">
        <f t="shared" si="0"/>
        <v>42.66777737883578</v>
      </c>
      <c r="F19" s="5">
        <v>870513.4</v>
      </c>
      <c r="G19" s="5">
        <v>251017</v>
      </c>
      <c r="H19" s="16">
        <f t="shared" si="1"/>
        <v>28.835512468848844</v>
      </c>
    </row>
    <row r="20" spans="1:8" ht="19.5" customHeight="1">
      <c r="A20" s="12" t="s">
        <v>38</v>
      </c>
      <c r="B20" s="6" t="s">
        <v>23</v>
      </c>
      <c r="C20" s="5">
        <v>11807</v>
      </c>
      <c r="D20" s="5">
        <v>2390</v>
      </c>
      <c r="E20" s="16">
        <f t="shared" si="0"/>
        <v>20.242229186076059</v>
      </c>
      <c r="F20" s="5">
        <v>14230.7</v>
      </c>
      <c r="G20" s="5">
        <v>767</v>
      </c>
      <c r="H20" s="16">
        <f t="shared" si="1"/>
        <v>5.3897559501640808</v>
      </c>
    </row>
    <row r="21" spans="1:8">
      <c r="A21" s="12" t="s">
        <v>39</v>
      </c>
      <c r="B21" s="6" t="s">
        <v>24</v>
      </c>
      <c r="C21" s="5">
        <v>2990650.5</v>
      </c>
      <c r="D21" s="5">
        <v>1510821</v>
      </c>
      <c r="E21" s="16">
        <f t="shared" si="0"/>
        <v>50.518139782632574</v>
      </c>
      <c r="F21" s="5">
        <v>3219397.6</v>
      </c>
      <c r="G21" s="5">
        <v>1485069</v>
      </c>
      <c r="H21" s="16">
        <f t="shared" si="1"/>
        <v>46.128785086998882</v>
      </c>
    </row>
    <row r="22" spans="1:8">
      <c r="A22" s="12" t="s">
        <v>40</v>
      </c>
      <c r="B22" s="6" t="s">
        <v>25</v>
      </c>
      <c r="C22" s="5">
        <v>558617.59999999998</v>
      </c>
      <c r="D22" s="5">
        <v>312222</v>
      </c>
      <c r="E22" s="16">
        <f t="shared" si="0"/>
        <v>55.89190172311077</v>
      </c>
      <c r="F22" s="5">
        <v>692379.3</v>
      </c>
      <c r="G22" s="5">
        <v>399578</v>
      </c>
      <c r="H22" s="16">
        <f t="shared" si="1"/>
        <v>57.710852996327297</v>
      </c>
    </row>
    <row r="23" spans="1:8">
      <c r="A23" s="12" t="s">
        <v>41</v>
      </c>
      <c r="B23" s="6" t="s">
        <v>26</v>
      </c>
      <c r="C23" s="5">
        <v>0</v>
      </c>
      <c r="D23" s="5">
        <v>0</v>
      </c>
      <c r="E23" s="16" t="e">
        <f t="shared" si="0"/>
        <v>#DIV/0!</v>
      </c>
      <c r="F23" s="5">
        <v>42840</v>
      </c>
      <c r="G23" s="5">
        <v>0</v>
      </c>
      <c r="H23" s="16">
        <f t="shared" si="1"/>
        <v>0</v>
      </c>
    </row>
    <row r="24" spans="1:8">
      <c r="A24" s="12" t="s">
        <v>42</v>
      </c>
      <c r="B24" s="6" t="s">
        <v>27</v>
      </c>
      <c r="C24" s="5">
        <v>768096.9</v>
      </c>
      <c r="D24" s="5">
        <v>361095</v>
      </c>
      <c r="E24" s="16">
        <f t="shared" si="0"/>
        <v>47.011646577404491</v>
      </c>
      <c r="F24" s="5">
        <v>822894.7</v>
      </c>
      <c r="G24" s="5">
        <v>364853</v>
      </c>
      <c r="H24" s="16">
        <f t="shared" si="1"/>
        <v>44.337750625930632</v>
      </c>
    </row>
    <row r="25" spans="1:8">
      <c r="A25" s="12" t="s">
        <v>43</v>
      </c>
      <c r="B25" s="6" t="s">
        <v>28</v>
      </c>
      <c r="C25" s="5">
        <v>556691</v>
      </c>
      <c r="D25" s="5">
        <v>165787</v>
      </c>
      <c r="E25" s="16">
        <f t="shared" si="0"/>
        <v>29.78079401319583</v>
      </c>
      <c r="F25" s="5">
        <v>255801</v>
      </c>
      <c r="G25" s="5">
        <v>118192</v>
      </c>
      <c r="H25" s="16">
        <f t="shared" si="1"/>
        <v>46.204666909042572</v>
      </c>
    </row>
    <row r="26" spans="1:8" ht="18" customHeight="1">
      <c r="A26" s="12" t="s">
        <v>44</v>
      </c>
      <c r="B26" s="6" t="s">
        <v>29</v>
      </c>
      <c r="C26" s="5">
        <v>26540</v>
      </c>
      <c r="D26" s="5">
        <v>14639</v>
      </c>
      <c r="E26" s="16">
        <f t="shared" si="0"/>
        <v>55.158251695553886</v>
      </c>
      <c r="F26" s="5">
        <v>25164</v>
      </c>
      <c r="G26" s="5">
        <v>13508</v>
      </c>
      <c r="H26" s="16">
        <f t="shared" si="1"/>
        <v>53.679860117628358</v>
      </c>
    </row>
    <row r="27" spans="1:8" ht="30.75" customHeight="1">
      <c r="A27" s="12" t="s">
        <v>45</v>
      </c>
      <c r="B27" s="6" t="s">
        <v>30</v>
      </c>
      <c r="C27" s="5">
        <v>100</v>
      </c>
      <c r="D27" s="5">
        <v>0</v>
      </c>
      <c r="E27" s="16">
        <f t="shared" si="0"/>
        <v>0</v>
      </c>
      <c r="F27" s="5">
        <v>2587</v>
      </c>
      <c r="G27" s="5">
        <v>0</v>
      </c>
      <c r="H27" s="16">
        <f t="shared" si="1"/>
        <v>0</v>
      </c>
    </row>
    <row r="28" spans="1:8">
      <c r="A28" s="11" t="s">
        <v>32</v>
      </c>
      <c r="B28" s="13" t="s">
        <v>31</v>
      </c>
      <c r="C28" s="15">
        <f>C6-C13</f>
        <v>-789150</v>
      </c>
      <c r="D28" s="15">
        <f>D6-D13</f>
        <v>-218575</v>
      </c>
      <c r="E28" s="5"/>
      <c r="F28" s="15">
        <f>F6-F13</f>
        <v>-628000</v>
      </c>
      <c r="G28" s="15">
        <f>G6-G13</f>
        <v>-153347</v>
      </c>
      <c r="H28" s="16"/>
    </row>
  </sheetData>
  <mergeCells count="2">
    <mergeCell ref="B1:H1"/>
    <mergeCell ref="B2:H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2023-08-16T13:05:10Z</cp:lastPrinted>
  <dcterms:created xsi:type="dcterms:W3CDTF">2023-05-16T13:11:06Z</dcterms:created>
  <dcterms:modified xsi:type="dcterms:W3CDTF">2023-09-07T12:25:11Z</dcterms:modified>
</cp:coreProperties>
</file>